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filterPrivacy="1"/>
  <xr:revisionPtr revIDLastSave="0" documentId="13_ncr:1_{A5939C1B-96D6-491A-8E5F-827581DB2AFD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72" i="1"/>
  <c r="D73" i="1"/>
  <c r="D70" i="1"/>
  <c r="C71" i="1"/>
  <c r="C72" i="1"/>
  <c r="C73" i="1"/>
  <c r="C70" i="1"/>
  <c r="D63" i="1"/>
  <c r="D64" i="1"/>
  <c r="D65" i="1"/>
  <c r="D62" i="1"/>
  <c r="C63" i="1"/>
  <c r="C64" i="1"/>
  <c r="C65" i="1"/>
  <c r="C62" i="1"/>
  <c r="D55" i="1"/>
  <c r="D56" i="1"/>
  <c r="D57" i="1"/>
  <c r="D54" i="1"/>
  <c r="C55" i="1"/>
  <c r="C56" i="1"/>
  <c r="C57" i="1"/>
  <c r="C54" i="1"/>
  <c r="D47" i="1"/>
  <c r="D48" i="1"/>
  <c r="D49" i="1"/>
  <c r="D46" i="1"/>
  <c r="C47" i="1"/>
  <c r="C48" i="1"/>
  <c r="C49" i="1"/>
  <c r="C46" i="1"/>
  <c r="D39" i="1"/>
  <c r="D40" i="1"/>
  <c r="D41" i="1"/>
  <c r="D38" i="1"/>
  <c r="C39" i="1"/>
  <c r="C40" i="1"/>
  <c r="C41" i="1"/>
  <c r="C38" i="1"/>
  <c r="D31" i="1"/>
  <c r="D32" i="1"/>
  <c r="D33" i="1"/>
  <c r="D30" i="1"/>
  <c r="C31" i="1"/>
  <c r="C32" i="1"/>
  <c r="C33" i="1"/>
  <c r="C30" i="1"/>
  <c r="D23" i="1"/>
  <c r="D24" i="1"/>
  <c r="D25" i="1"/>
  <c r="D22" i="1"/>
  <c r="C23" i="1"/>
  <c r="C24" i="1"/>
  <c r="C25" i="1"/>
  <c r="C22" i="1"/>
  <c r="D15" i="1"/>
  <c r="D16" i="1"/>
  <c r="D17" i="1"/>
  <c r="D14" i="1"/>
  <c r="C15" i="1"/>
  <c r="C16" i="1"/>
  <c r="C17" i="1"/>
  <c r="C14" i="1"/>
  <c r="D7" i="1"/>
  <c r="D8" i="1"/>
  <c r="D9" i="1"/>
  <c r="D6" i="1"/>
  <c r="C7" i="1"/>
  <c r="C8" i="1"/>
  <c r="C9" i="1"/>
  <c r="C6" i="1"/>
  <c r="B7" i="1"/>
  <c r="B8" i="1"/>
  <c r="B9" i="1"/>
  <c r="B6" i="1"/>
  <c r="A4" i="1"/>
</calcChain>
</file>

<file path=xl/sharedStrings.xml><?xml version="1.0" encoding="utf-8"?>
<sst xmlns="http://schemas.openxmlformats.org/spreadsheetml/2006/main" count="51" uniqueCount="12">
  <si>
    <t>distance to wedge 86.5</t>
  </si>
  <si>
    <t xml:space="preserve">no lens </t>
  </si>
  <si>
    <t>X  um</t>
  </si>
  <si>
    <t>distance</t>
  </si>
  <si>
    <t>diameter</t>
  </si>
  <si>
    <t xml:space="preserve">Y um </t>
  </si>
  <si>
    <t xml:space="preserve">distance from 2nd wedge </t>
  </si>
  <si>
    <t xml:space="preserve">total distance from compressor box </t>
  </si>
  <si>
    <t xml:space="preserve">power percentage </t>
  </si>
  <si>
    <t>divergence X</t>
  </si>
  <si>
    <t>divergence Y</t>
  </si>
  <si>
    <t>radius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</si>
</sst>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Divergence in Horizontal (um)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20%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6597454507271752"/>
                  <c:y val="3.79292444302020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Sheet1!$B$6:$B$9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Sheet1!$C$6:$C$9</c:f>
              <c:numCache>
                <c:formatCode>General</c:formatCode>
                <c:ptCount val="4"/>
                <c:pt idx="0">
                  <c:v>918.5</c:v>
                </c:pt>
                <c:pt idx="1">
                  <c:v>1113.75</c:v>
                </c:pt>
                <c:pt idx="2">
                  <c:v>1317.25</c:v>
                </c:pt>
                <c:pt idx="3">
                  <c:v>1595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67-44F8-A055-FFC17D0637CE}"/>
            </c:ext>
          </c:extLst>
        </c:ser>
        <c:ser>
          <c:idx val="1"/>
          <c:order val="1"/>
          <c:tx>
            <c:v>30%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6396621064297067"/>
                  <c:y val="-8.6880079507452204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Sheet1!$B$14:$B$17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Sheet1!$C$14:$C$17</c:f>
              <c:numCache>
                <c:formatCode>General</c:formatCode>
                <c:ptCount val="4"/>
                <c:pt idx="0">
                  <c:v>926.75</c:v>
                </c:pt>
                <c:pt idx="1">
                  <c:v>1168.75</c:v>
                </c:pt>
                <c:pt idx="2">
                  <c:v>1399.75</c:v>
                </c:pt>
                <c:pt idx="3">
                  <c:v>1718.75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67-44F8-A055-FFC17D0637CE}"/>
            </c:ext>
          </c:extLst>
        </c:ser>
        <c:ser>
          <c:idx val="2"/>
          <c:order val="2"/>
          <c:tx>
            <c:v>40%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05636683129738"/>
                  <c:y val="-3.88632729485204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Sheet1!$B$22:$B$25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Sheet1!$C$22:$C$25</c:f>
              <c:numCache>
                <c:formatCode>General</c:formatCode>
                <c:ptCount val="4"/>
                <c:pt idx="0">
                  <c:v>1080.75</c:v>
                </c:pt>
                <c:pt idx="1">
                  <c:v>1377.75</c:v>
                </c:pt>
                <c:pt idx="2">
                  <c:v>1672</c:v>
                </c:pt>
                <c:pt idx="3">
                  <c:v>2197.25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367-44F8-A055-FFC17D0637CE}"/>
            </c:ext>
          </c:extLst>
        </c:ser>
        <c:ser>
          <c:idx val="3"/>
          <c:order val="3"/>
          <c:tx>
            <c:v>50%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61405663313328"/>
                  <c:y val="3.20078663010305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Sheet1!$B$30:$B$33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Sheet1!$C$30:$C$33</c:f>
              <c:numCache>
                <c:formatCode>General</c:formatCode>
                <c:ptCount val="4"/>
                <c:pt idx="0">
                  <c:v>1441</c:v>
                </c:pt>
                <c:pt idx="1">
                  <c:v>1922.25</c:v>
                </c:pt>
                <c:pt idx="2">
                  <c:v>2373.25</c:v>
                </c:pt>
                <c:pt idx="3">
                  <c:v>3044.25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367-44F8-A055-FFC17D0637CE}"/>
            </c:ext>
          </c:extLst>
        </c:ser>
        <c:ser>
          <c:idx val="4"/>
          <c:order val="4"/>
          <c:tx>
            <c:v>60%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559328729239831"/>
                  <c:y val="3.66322682900159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Sheet1!$B$38:$B$41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Sheet1!$C$38:$C$41</c:f>
              <c:numCache>
                <c:formatCode>General</c:formatCode>
                <c:ptCount val="4"/>
                <c:pt idx="0">
                  <c:v>1812.25</c:v>
                </c:pt>
                <c:pt idx="1">
                  <c:v>2400.75</c:v>
                </c:pt>
                <c:pt idx="2">
                  <c:v>2827</c:v>
                </c:pt>
                <c:pt idx="3">
                  <c:v>3566.75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367-44F8-A055-FFC17D0637CE}"/>
            </c:ext>
          </c:extLst>
        </c:ser>
        <c:ser>
          <c:idx val="5"/>
          <c:order val="5"/>
          <c:tx>
            <c:v>70%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5191620406448935"/>
                  <c:y val="4.98236956891241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Sheet1!$B$46:$B$49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Sheet1!$C$46:$C$49</c:f>
              <c:numCache>
                <c:formatCode>General</c:formatCode>
                <c:ptCount val="4"/>
                <c:pt idx="0">
                  <c:v>2175.25</c:v>
                </c:pt>
                <c:pt idx="1">
                  <c:v>2714.25</c:v>
                </c:pt>
                <c:pt idx="2">
                  <c:v>3421</c:v>
                </c:pt>
                <c:pt idx="3">
                  <c:v>4147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367-44F8-A055-FFC17D0637CE}"/>
            </c:ext>
          </c:extLst>
        </c:ser>
        <c:ser>
          <c:idx val="6"/>
          <c:order val="6"/>
          <c:tx>
            <c:v>80%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4789953520499559"/>
                  <c:y val="2.193708474840503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Sheet1!$B$54:$B$57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Sheet1!$C$54:$C$57</c:f>
              <c:numCache>
                <c:formatCode>General</c:formatCode>
                <c:ptCount val="4"/>
                <c:pt idx="0">
                  <c:v>2400.75</c:v>
                </c:pt>
                <c:pt idx="1">
                  <c:v>3190</c:v>
                </c:pt>
                <c:pt idx="2">
                  <c:v>3836.25</c:v>
                </c:pt>
                <c:pt idx="3">
                  <c:v>4147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367-44F8-A055-FFC17D0637CE}"/>
            </c:ext>
          </c:extLst>
        </c:ser>
        <c:ser>
          <c:idx val="7"/>
          <c:order val="7"/>
          <c:tx>
            <c:v>90%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4589120077524874"/>
                  <c:y val="2.603560513463976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Sheet1!$B$62:$B$65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Sheet1!$C$62:$C$65</c:f>
              <c:numCache>
                <c:formatCode>General</c:formatCode>
                <c:ptCount val="4"/>
                <c:pt idx="0">
                  <c:v>2532.75</c:v>
                </c:pt>
                <c:pt idx="1">
                  <c:v>3355</c:v>
                </c:pt>
                <c:pt idx="2">
                  <c:v>4009.5</c:v>
                </c:pt>
                <c:pt idx="3">
                  <c:v>4837.25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367-44F8-A055-FFC17D0637CE}"/>
            </c:ext>
          </c:extLst>
        </c:ser>
        <c:ser>
          <c:idx val="8"/>
          <c:order val="8"/>
          <c:tx>
            <c:v>100%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499078696347425"/>
                  <c:y val="-2.89300658153407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Sheet1!$B$70:$B$73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Sheet1!$C$70:$C$73</c:f>
              <c:numCache>
                <c:formatCode>General</c:formatCode>
                <c:ptCount val="4"/>
                <c:pt idx="0">
                  <c:v>2387</c:v>
                </c:pt>
                <c:pt idx="1">
                  <c:v>3327.5</c:v>
                </c:pt>
                <c:pt idx="2">
                  <c:v>4094.75</c:v>
                </c:pt>
                <c:pt idx="3">
                  <c:v>4592.5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367-44F8-A055-FFC17D063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5074928"/>
        <c:axId val="1961427616"/>
      </c:scatterChart>
      <c:valAx>
        <c:axId val="203507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1427616"/>
        <c:crosses val="autoZero"/>
        <c:crossBetween val="midCat"/>
      </c:valAx>
      <c:valAx>
        <c:axId val="196142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5074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Divergence in Vertical (um)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438333047977121"/>
                  <c:y val="4.75158061003120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Sheet1!$B$6:$B$9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Sheet1!$D$6:$D$9</c:f>
              <c:numCache>
                <c:formatCode>General</c:formatCode>
                <c:ptCount val="4"/>
                <c:pt idx="0">
                  <c:v>940.5</c:v>
                </c:pt>
                <c:pt idx="1">
                  <c:v>1122</c:v>
                </c:pt>
                <c:pt idx="2">
                  <c:v>1347.5</c:v>
                </c:pt>
                <c:pt idx="3">
                  <c:v>1652.75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48-47D8-BB7A-397D74BA5E1E}"/>
            </c:ext>
          </c:extLst>
        </c:ser>
        <c:ser>
          <c:idx val="1"/>
          <c:order val="1"/>
          <c:tx>
            <c:v>30%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0371495883605"/>
                  <c:y val="1.991779315292260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Sheet1!$B$14:$B$17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Sheet1!$D$14:$D$17</c:f>
              <c:numCache>
                <c:formatCode>General</c:formatCode>
                <c:ptCount val="4"/>
                <c:pt idx="0">
                  <c:v>1020.25</c:v>
                </c:pt>
                <c:pt idx="1">
                  <c:v>1245.75</c:v>
                </c:pt>
                <c:pt idx="2">
                  <c:v>1504.25</c:v>
                </c:pt>
                <c:pt idx="3">
                  <c:v>1886.5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48-47D8-BB7A-397D74BA5E1E}"/>
            </c:ext>
          </c:extLst>
        </c:ser>
        <c:ser>
          <c:idx val="2"/>
          <c:order val="2"/>
          <c:tx>
            <c:v>40%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6781403030167101"/>
                  <c:y val="2.93639098004304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Sheet1!$B$22:$B$25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Sheet1!$D$22:$D$25</c:f>
              <c:numCache>
                <c:formatCode>General</c:formatCode>
                <c:ptCount val="4"/>
                <c:pt idx="0">
                  <c:v>699</c:v>
                </c:pt>
                <c:pt idx="1">
                  <c:v>1564.75</c:v>
                </c:pt>
                <c:pt idx="2">
                  <c:v>1842.5</c:v>
                </c:pt>
                <c:pt idx="3">
                  <c:v>2356.75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48-47D8-BB7A-397D74BA5E1E}"/>
            </c:ext>
          </c:extLst>
        </c:ser>
        <c:ser>
          <c:idx val="3"/>
          <c:order val="3"/>
          <c:tx>
            <c:v>50%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6635966128743878"/>
                  <c:y val="3.02041828364981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Sheet1!$B$30:$B$33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Sheet1!$D$30:$D$33</c:f>
              <c:numCache>
                <c:formatCode>General</c:formatCode>
                <c:ptCount val="4"/>
                <c:pt idx="0">
                  <c:v>1512.5</c:v>
                </c:pt>
                <c:pt idx="1">
                  <c:v>1977.25</c:v>
                </c:pt>
                <c:pt idx="2">
                  <c:v>2332</c:v>
                </c:pt>
                <c:pt idx="3">
                  <c:v>2934.25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48-47D8-BB7A-397D74BA5E1E}"/>
            </c:ext>
          </c:extLst>
        </c:ser>
        <c:ser>
          <c:idx val="4"/>
          <c:order val="4"/>
          <c:tx>
            <c:v>60%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7294917858476376"/>
                  <c:y val="6.34048263165628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Sheet1!$B$38:$B$41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Sheet1!$D$38:$D$41</c:f>
              <c:numCache>
                <c:formatCode>General</c:formatCode>
                <c:ptCount val="4"/>
                <c:pt idx="0">
                  <c:v>1809.5</c:v>
                </c:pt>
                <c:pt idx="1">
                  <c:v>2425.5</c:v>
                </c:pt>
                <c:pt idx="2">
                  <c:v>2967.25</c:v>
                </c:pt>
                <c:pt idx="3">
                  <c:v>3767.5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B48-47D8-BB7A-397D74BA5E1E}"/>
            </c:ext>
          </c:extLst>
        </c:ser>
        <c:ser>
          <c:idx val="5"/>
          <c:order val="5"/>
          <c:tx>
            <c:v>70%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6380219570550479"/>
                  <c:y val="6.80669776748286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Sheet1!$B$46:$B$49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Sheet1!$D$46:$D$49</c:f>
              <c:numCache>
                <c:formatCode>General</c:formatCode>
                <c:ptCount val="4"/>
                <c:pt idx="0">
                  <c:v>1996.5</c:v>
                </c:pt>
                <c:pt idx="1">
                  <c:v>2813.25</c:v>
                </c:pt>
                <c:pt idx="2">
                  <c:v>3421</c:v>
                </c:pt>
                <c:pt idx="3">
                  <c:v>4292.75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48-47D8-BB7A-397D74BA5E1E}"/>
            </c:ext>
          </c:extLst>
        </c:ser>
        <c:ser>
          <c:idx val="6"/>
          <c:order val="6"/>
          <c:tx>
            <c:v>80%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5833599209510639"/>
                  <c:y val="3.76099836645087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Sheet1!$B$54:$B$57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Sheet1!$D$54:$D$57</c:f>
              <c:numCache>
                <c:formatCode>General</c:formatCode>
                <c:ptCount val="4"/>
                <c:pt idx="0">
                  <c:v>2596</c:v>
                </c:pt>
                <c:pt idx="1">
                  <c:v>3415.5</c:v>
                </c:pt>
                <c:pt idx="2">
                  <c:v>4083.75</c:v>
                </c:pt>
                <c:pt idx="3">
                  <c:v>4292.75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48-47D8-BB7A-397D74BA5E1E}"/>
            </c:ext>
          </c:extLst>
        </c:ser>
        <c:ser>
          <c:idx val="7"/>
          <c:order val="7"/>
          <c:tx>
            <c:v>90%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61465223080116"/>
                  <c:y val="8.3629450124893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Sheet1!$B$62:$B$65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Sheet1!$D$62:$D$65</c:f>
              <c:numCache>
                <c:formatCode>General</c:formatCode>
                <c:ptCount val="4"/>
                <c:pt idx="0">
                  <c:v>2741.75</c:v>
                </c:pt>
                <c:pt idx="1">
                  <c:v>3729</c:v>
                </c:pt>
                <c:pt idx="2">
                  <c:v>4735.5</c:v>
                </c:pt>
                <c:pt idx="3">
                  <c:v>5293.75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B48-47D8-BB7A-397D74BA5E1E}"/>
            </c:ext>
          </c:extLst>
        </c:ser>
        <c:ser>
          <c:idx val="8"/>
          <c:order val="8"/>
          <c:tx>
            <c:v>100%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45799514410067621"/>
                  <c:y val="4.085412363114633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Sheet1!$B$70:$B$73</c:f>
              <c:numCache>
                <c:formatCode>General</c:formatCode>
                <c:ptCount val="4"/>
                <c:pt idx="0">
                  <c:v>985000</c:v>
                </c:pt>
                <c:pt idx="1">
                  <c:v>1265000</c:v>
                </c:pt>
                <c:pt idx="2">
                  <c:v>1565000</c:v>
                </c:pt>
                <c:pt idx="3">
                  <c:v>1965000</c:v>
                </c:pt>
              </c:numCache>
            </c:numRef>
          </c:xVal>
          <c:yVal>
            <c:numRef>
              <c:f>Sheet1!$D$70:$D$73</c:f>
              <c:numCache>
                <c:formatCode>General</c:formatCode>
                <c:ptCount val="4"/>
                <c:pt idx="0">
                  <c:v>2835.25</c:v>
                </c:pt>
                <c:pt idx="1">
                  <c:v>4081</c:v>
                </c:pt>
                <c:pt idx="2">
                  <c:v>4818</c:v>
                </c:pt>
                <c:pt idx="3">
                  <c:v>5414.75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B48-47D8-BB7A-397D74BA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5074928"/>
        <c:axId val="1961427616"/>
      </c:scatterChart>
      <c:valAx>
        <c:axId val="203507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1427616"/>
        <c:crosses val="autoZero"/>
        <c:crossBetween val="midCat"/>
      </c:valAx>
      <c:valAx>
        <c:axId val="196142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5074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divergence Vs Amplification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divergence Horizontal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Sheet1!$L$58:$L$66</c:f>
              <c:numCache>
                <c:formatCode>General</c:formatCode>
                <c:ptCount val="9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</c:numCache>
            </c:numRef>
          </c:xVal>
          <c:yVal>
            <c:numRef>
              <c:f>Sheet1!$M$58:$M$66</c:f>
              <c:numCache>
                <c:formatCode>General</c:formatCode>
                <c:ptCount val="9"/>
                <c:pt idx="0">
                  <c:v>6.9999999999999999E-4</c:v>
                </c:pt>
                <c:pt idx="1">
                  <c:v>8.0000000000000004E-4</c:v>
                </c:pt>
                <c:pt idx="2">
                  <c:v>1.1000000000000001E-3</c:v>
                </c:pt>
                <c:pt idx="3">
                  <c:v>1.6000000000000001E-3</c:v>
                </c:pt>
                <c:pt idx="4">
                  <c:v>1.8E-3</c:v>
                </c:pt>
                <c:pt idx="5">
                  <c:v>2E-3</c:v>
                </c:pt>
                <c:pt idx="6">
                  <c:v>1.8E-3</c:v>
                </c:pt>
                <c:pt idx="7">
                  <c:v>2.3E-3</c:v>
                </c:pt>
                <c:pt idx="8">
                  <c:v>2.2000000000000001E-3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42-4A52-A78C-AA9B1C387E40}"/>
            </c:ext>
          </c:extLst>
        </c:ser>
        <c:ser>
          <c:idx val="1"/>
          <c:order val="1"/>
          <c:tx>
            <c:v>divergence Vertical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Sheet1!$L$58:$L$66</c:f>
              <c:numCache>
                <c:formatCode>General</c:formatCode>
                <c:ptCount val="9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</c:numCache>
            </c:numRef>
          </c:xVal>
          <c:yVal>
            <c:numRef>
              <c:f>Sheet1!$N$58:$N$66</c:f>
              <c:numCache>
                <c:formatCode>General</c:formatCode>
                <c:ptCount val="9"/>
                <c:pt idx="0">
                  <c:v>6.9999999999999999E-4</c:v>
                </c:pt>
                <c:pt idx="1">
                  <c:v>8.9999999999999998E-4</c:v>
                </c:pt>
                <c:pt idx="2">
                  <c:v>1.6000000000000001E-3</c:v>
                </c:pt>
                <c:pt idx="3">
                  <c:v>1.4E-3</c:v>
                </c:pt>
                <c:pt idx="4">
                  <c:v>2E-3</c:v>
                </c:pt>
                <c:pt idx="5">
                  <c:v>2.3E-3</c:v>
                </c:pt>
                <c:pt idx="6">
                  <c:v>1.6999999999999999E-3</c:v>
                </c:pt>
                <c:pt idx="7">
                  <c:v>2.5999999999999999E-3</c:v>
                </c:pt>
                <c:pt idx="8">
                  <c:v>2.5999999999999999E-3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42-4A52-A78C-AA9B1C38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969744"/>
        <c:axId val="114497232"/>
      </c:scatterChart>
      <c:valAx>
        <c:axId val="209296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97232"/>
        <c:crosses val="autoZero"/>
        <c:crossBetween val="midCat"/>
      </c:valAx>
      <c:valAx>
        <c:axId val="11449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969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</xdr:colOff>
      <xdr:row>7</xdr:row>
      <xdr:rowOff>111442</xdr:rowOff>
    </xdr:from>
    <xdr:to>
      <xdr:col>17</xdr:col>
      <xdr:colOff>262890</xdr:colOff>
      <xdr:row>28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0AB0EF-F5E2-41BF-BAA5-F1BCBBD7B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567690</xdr:colOff>
      <xdr:row>31</xdr:row>
      <xdr:rowOff>148590</xdr:rowOff>
    </xdr:from>
    <xdr:to>
      <xdr:col>17</xdr:col>
      <xdr:colOff>193358</xdr:colOff>
      <xdr:row>52</xdr:row>
      <xdr:rowOff>50483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293C35-477E-4BA2-B16A-60540402E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111816</xdr:colOff>
      <xdr:row>63</xdr:row>
      <xdr:rowOff>166398</xdr:rowOff>
    </xdr:from>
    <xdr:to>
      <xdr:col>15</xdr:col>
      <xdr:colOff>391519</xdr:colOff>
      <xdr:row>78</xdr:row>
      <xdr:rowOff>172527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8CFC0C-5676-407B-B381-F5393D804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3"/>
  <sheetViews>
    <sheetView tabSelected="1" topLeftCell="B37" zoomScale="115" zoomScaleNormal="115" workbookViewId="0">
      <selection activeCell="L58" sqref="L58:N66"/>
    </sheetView>
  </sheetViews>
  <sheetFormatPr defaultRowHeight="14.4" x14ac:dyDescent="0.3"/>
  <sheetData>
    <row r="2" spans="1:7" x14ac:dyDescent="0.3">
      <c r="A2" t="s">
        <v>0</v>
      </c>
    </row>
    <row r="3" spans="1:7" x14ac:dyDescent="0.3">
      <c r="A3" t="s">
        <v>1</v>
      </c>
    </row>
    <row r="4" spans="1:7" x14ac:dyDescent="0.3">
      <c r="A4">
        <f>86.5*10000</f>
        <v>865000</v>
      </c>
      <c r="B4" s="1">
        <v>0.2</v>
      </c>
      <c r="C4" t="s">
        <v>11</v>
      </c>
      <c r="F4" t="s">
        <v>4</v>
      </c>
    </row>
    <row r="5" spans="1:7" x14ac:dyDescent="0.3">
      <c r="A5" t="s">
        <v>6</v>
      </c>
      <c r="B5" t="s">
        <v>7</v>
      </c>
      <c r="C5" t="s">
        <v>2</v>
      </c>
      <c r="D5" t="s">
        <v>5</v>
      </c>
    </row>
    <row r="6" spans="1:7" x14ac:dyDescent="0.3">
      <c r="A6">
        <v>12</v>
      </c>
      <c r="B6">
        <f>A6*10000+865000</f>
        <v>985000</v>
      </c>
      <c r="C6">
        <f>F6/2</f>
        <v>918.5</v>
      </c>
      <c r="D6">
        <f>G6/2</f>
        <v>940.5</v>
      </c>
      <c r="F6">
        <v>1837</v>
      </c>
      <c r="G6">
        <v>1881</v>
      </c>
    </row>
    <row r="7" spans="1:7" x14ac:dyDescent="0.3">
      <c r="A7">
        <v>40</v>
      </c>
      <c r="B7">
        <f t="shared" ref="B7:B9" si="0">A7*10000+865000</f>
        <v>1265000</v>
      </c>
      <c r="C7">
        <f t="shared" ref="C7:C9" si="1">F7/2</f>
        <v>1113.75</v>
      </c>
      <c r="D7">
        <f t="shared" ref="D7:D9" si="2">G7/2</f>
        <v>1122</v>
      </c>
      <c r="F7">
        <v>2227.5</v>
      </c>
      <c r="G7">
        <v>2244</v>
      </c>
    </row>
    <row r="8" spans="1:7" x14ac:dyDescent="0.3">
      <c r="A8">
        <v>70</v>
      </c>
      <c r="B8">
        <f t="shared" si="0"/>
        <v>1565000</v>
      </c>
      <c r="C8">
        <f t="shared" si="1"/>
        <v>1317.25</v>
      </c>
      <c r="D8">
        <f t="shared" si="2"/>
        <v>1347.5</v>
      </c>
      <c r="F8">
        <v>2634.5</v>
      </c>
      <c r="G8">
        <v>2695</v>
      </c>
    </row>
    <row r="9" spans="1:7" x14ac:dyDescent="0.3">
      <c r="A9">
        <v>110</v>
      </c>
      <c r="B9">
        <f t="shared" si="0"/>
        <v>1965000</v>
      </c>
      <c r="C9">
        <f t="shared" si="1"/>
        <v>1595</v>
      </c>
      <c r="D9">
        <f t="shared" si="2"/>
        <v>1652.75</v>
      </c>
      <c r="F9">
        <v>3190</v>
      </c>
      <c r="G9">
        <v>3305.5</v>
      </c>
    </row>
    <row r="12" spans="1:7" x14ac:dyDescent="0.3">
      <c r="B12" s="1">
        <v>0.3</v>
      </c>
      <c r="C12" t="s">
        <v>11</v>
      </c>
      <c r="F12" t="s">
        <v>4</v>
      </c>
    </row>
    <row r="13" spans="1:7" x14ac:dyDescent="0.3">
      <c r="B13" t="s">
        <v>3</v>
      </c>
      <c r="C13" t="s">
        <v>2</v>
      </c>
      <c r="D13" t="s">
        <v>5</v>
      </c>
    </row>
    <row r="14" spans="1:7" x14ac:dyDescent="0.3">
      <c r="B14">
        <v>985000</v>
      </c>
      <c r="C14">
        <f>F14/2</f>
        <v>926.75</v>
      </c>
      <c r="D14">
        <f>G14/2</f>
        <v>1020.25</v>
      </c>
      <c r="F14">
        <v>1853.5</v>
      </c>
      <c r="G14">
        <v>2040.5</v>
      </c>
    </row>
    <row r="15" spans="1:7" x14ac:dyDescent="0.3">
      <c r="B15">
        <v>1265000</v>
      </c>
      <c r="C15">
        <f t="shared" ref="C15:C17" si="3">F15/2</f>
        <v>1168.75</v>
      </c>
      <c r="D15">
        <f t="shared" ref="D15:D17" si="4">G15/2</f>
        <v>1245.75</v>
      </c>
      <c r="F15">
        <v>2337.5</v>
      </c>
      <c r="G15">
        <v>2491.5</v>
      </c>
    </row>
    <row r="16" spans="1:7" x14ac:dyDescent="0.3">
      <c r="B16">
        <v>1565000</v>
      </c>
      <c r="C16">
        <f t="shared" si="3"/>
        <v>1399.75</v>
      </c>
      <c r="D16">
        <f t="shared" si="4"/>
        <v>1504.25</v>
      </c>
      <c r="F16">
        <v>2799.5</v>
      </c>
      <c r="G16">
        <v>3008.5</v>
      </c>
    </row>
    <row r="17" spans="2:7" x14ac:dyDescent="0.3">
      <c r="B17">
        <v>1965000</v>
      </c>
      <c r="C17">
        <f t="shared" si="3"/>
        <v>1718.75</v>
      </c>
      <c r="D17">
        <f t="shared" si="4"/>
        <v>1886.5</v>
      </c>
      <c r="F17">
        <v>3437.5</v>
      </c>
      <c r="G17">
        <v>3773</v>
      </c>
    </row>
    <row r="20" spans="2:7" x14ac:dyDescent="0.3">
      <c r="B20" s="1">
        <v>0.4</v>
      </c>
      <c r="C20" t="s">
        <v>11</v>
      </c>
      <c r="F20" t="s">
        <v>4</v>
      </c>
    </row>
    <row r="21" spans="2:7" x14ac:dyDescent="0.3">
      <c r="B21" t="s">
        <v>3</v>
      </c>
      <c r="C21" t="s">
        <v>2</v>
      </c>
      <c r="D21" t="s">
        <v>5</v>
      </c>
    </row>
    <row r="22" spans="2:7" x14ac:dyDescent="0.3">
      <c r="B22">
        <v>985000</v>
      </c>
      <c r="C22">
        <f>F22/2</f>
        <v>1080.75</v>
      </c>
      <c r="D22">
        <f>G22/2</f>
        <v>699</v>
      </c>
      <c r="F22">
        <v>2161.5</v>
      </c>
      <c r="G22">
        <v>1398</v>
      </c>
    </row>
    <row r="23" spans="2:7" x14ac:dyDescent="0.3">
      <c r="B23">
        <v>1265000</v>
      </c>
      <c r="C23">
        <f t="shared" ref="C23:C25" si="5">F23/2</f>
        <v>1377.75</v>
      </c>
      <c r="D23">
        <f t="shared" ref="D23:D25" si="6">G23/2</f>
        <v>1564.75</v>
      </c>
      <c r="F23">
        <v>2755.5</v>
      </c>
      <c r="G23">
        <v>3129.5</v>
      </c>
    </row>
    <row r="24" spans="2:7" x14ac:dyDescent="0.3">
      <c r="B24">
        <v>1565000</v>
      </c>
      <c r="C24">
        <f t="shared" si="5"/>
        <v>1672</v>
      </c>
      <c r="D24">
        <f t="shared" si="6"/>
        <v>1842.5</v>
      </c>
      <c r="F24">
        <v>3344</v>
      </c>
      <c r="G24">
        <v>3685</v>
      </c>
    </row>
    <row r="25" spans="2:7" x14ac:dyDescent="0.3">
      <c r="B25">
        <v>1965000</v>
      </c>
      <c r="C25">
        <f t="shared" si="5"/>
        <v>2197.25</v>
      </c>
      <c r="D25">
        <f t="shared" si="6"/>
        <v>2356.75</v>
      </c>
      <c r="F25">
        <v>4394.5</v>
      </c>
      <c r="G25">
        <v>4713.5</v>
      </c>
    </row>
    <row r="28" spans="2:7" x14ac:dyDescent="0.3">
      <c r="B28" s="1">
        <v>0.5</v>
      </c>
      <c r="C28" t="s">
        <v>11</v>
      </c>
      <c r="F28" t="s">
        <v>4</v>
      </c>
    </row>
    <row r="29" spans="2:7" x14ac:dyDescent="0.3">
      <c r="B29" t="s">
        <v>3</v>
      </c>
      <c r="C29" t="s">
        <v>2</v>
      </c>
      <c r="D29" t="s">
        <v>5</v>
      </c>
    </row>
    <row r="30" spans="2:7" x14ac:dyDescent="0.3">
      <c r="B30">
        <v>985000</v>
      </c>
      <c r="C30">
        <f>F30/2</f>
        <v>1441</v>
      </c>
      <c r="D30">
        <f>G30/2</f>
        <v>1512.5</v>
      </c>
      <c r="F30">
        <v>2882</v>
      </c>
      <c r="G30">
        <v>3025</v>
      </c>
    </row>
    <row r="31" spans="2:7" x14ac:dyDescent="0.3">
      <c r="B31">
        <v>1265000</v>
      </c>
      <c r="C31">
        <f t="shared" ref="C31:C33" si="7">F31/2</f>
        <v>1922.25</v>
      </c>
      <c r="D31">
        <f t="shared" ref="D31:D33" si="8">G31/2</f>
        <v>1977.25</v>
      </c>
      <c r="F31">
        <v>3844.5</v>
      </c>
      <c r="G31">
        <v>3954.5</v>
      </c>
    </row>
    <row r="32" spans="2:7" x14ac:dyDescent="0.3">
      <c r="B32">
        <v>1565000</v>
      </c>
      <c r="C32">
        <f t="shared" si="7"/>
        <v>2373.25</v>
      </c>
      <c r="D32">
        <f t="shared" si="8"/>
        <v>2332</v>
      </c>
      <c r="F32">
        <v>4746.5</v>
      </c>
      <c r="G32">
        <v>4664</v>
      </c>
    </row>
    <row r="33" spans="2:7" x14ac:dyDescent="0.3">
      <c r="B33">
        <v>1965000</v>
      </c>
      <c r="C33">
        <f t="shared" si="7"/>
        <v>3044.25</v>
      </c>
      <c r="D33">
        <f t="shared" si="8"/>
        <v>2934.25</v>
      </c>
      <c r="F33">
        <v>6088.5</v>
      </c>
      <c r="G33">
        <v>5868.5</v>
      </c>
    </row>
    <row r="36" spans="2:7" x14ac:dyDescent="0.3">
      <c r="B36" s="1">
        <v>0.6</v>
      </c>
      <c r="C36" t="s">
        <v>11</v>
      </c>
      <c r="F36" t="s">
        <v>4</v>
      </c>
    </row>
    <row r="37" spans="2:7" x14ac:dyDescent="0.3">
      <c r="B37" t="s">
        <v>3</v>
      </c>
      <c r="C37" t="s">
        <v>2</v>
      </c>
      <c r="D37" t="s">
        <v>5</v>
      </c>
    </row>
    <row r="38" spans="2:7" x14ac:dyDescent="0.3">
      <c r="B38">
        <v>985000</v>
      </c>
      <c r="C38">
        <f>F38/2</f>
        <v>1812.25</v>
      </c>
      <c r="D38">
        <f>G38/2</f>
        <v>1809.5</v>
      </c>
      <c r="F38">
        <v>3624.5</v>
      </c>
      <c r="G38">
        <v>3619</v>
      </c>
    </row>
    <row r="39" spans="2:7" x14ac:dyDescent="0.3">
      <c r="B39">
        <v>1265000</v>
      </c>
      <c r="C39">
        <f t="shared" ref="C39:C41" si="9">F39/2</f>
        <v>2400.75</v>
      </c>
      <c r="D39">
        <f t="shared" ref="D39:D41" si="10">G39/2</f>
        <v>2425.5</v>
      </c>
      <c r="F39">
        <v>4801.5</v>
      </c>
      <c r="G39">
        <v>4851</v>
      </c>
    </row>
    <row r="40" spans="2:7" x14ac:dyDescent="0.3">
      <c r="B40">
        <v>1565000</v>
      </c>
      <c r="C40">
        <f t="shared" si="9"/>
        <v>2827</v>
      </c>
      <c r="D40">
        <f t="shared" si="10"/>
        <v>2967.25</v>
      </c>
      <c r="F40">
        <v>5654</v>
      </c>
      <c r="G40">
        <v>5934.5</v>
      </c>
    </row>
    <row r="41" spans="2:7" x14ac:dyDescent="0.3">
      <c r="B41">
        <v>1965000</v>
      </c>
      <c r="C41">
        <f t="shared" si="9"/>
        <v>3566.75</v>
      </c>
      <c r="D41">
        <f t="shared" si="10"/>
        <v>3767.5</v>
      </c>
      <c r="F41">
        <v>7133.5</v>
      </c>
      <c r="G41">
        <v>7535</v>
      </c>
    </row>
    <row r="44" spans="2:7" x14ac:dyDescent="0.3">
      <c r="B44" s="1">
        <v>0.7</v>
      </c>
      <c r="C44" t="s">
        <v>11</v>
      </c>
      <c r="F44" t="s">
        <v>4</v>
      </c>
    </row>
    <row r="45" spans="2:7" x14ac:dyDescent="0.3">
      <c r="B45" t="s">
        <v>3</v>
      </c>
      <c r="C45" t="s">
        <v>2</v>
      </c>
      <c r="D45" t="s">
        <v>5</v>
      </c>
    </row>
    <row r="46" spans="2:7" x14ac:dyDescent="0.3">
      <c r="B46">
        <v>985000</v>
      </c>
      <c r="C46">
        <f>F46/2</f>
        <v>2175.25</v>
      </c>
      <c r="D46">
        <f>G46/2</f>
        <v>1996.5</v>
      </c>
      <c r="F46">
        <v>4350.5</v>
      </c>
      <c r="G46">
        <v>3993</v>
      </c>
    </row>
    <row r="47" spans="2:7" x14ac:dyDescent="0.3">
      <c r="B47">
        <v>1265000</v>
      </c>
      <c r="C47">
        <f t="shared" ref="C47:C49" si="11">F47/2</f>
        <v>2714.25</v>
      </c>
      <c r="D47">
        <f t="shared" ref="D47:D49" si="12">G47/2</f>
        <v>2813.25</v>
      </c>
      <c r="F47">
        <v>5428.5</v>
      </c>
      <c r="G47">
        <v>5626.5</v>
      </c>
    </row>
    <row r="48" spans="2:7" x14ac:dyDescent="0.3">
      <c r="B48">
        <v>1565000</v>
      </c>
      <c r="C48">
        <f t="shared" si="11"/>
        <v>3421</v>
      </c>
      <c r="D48">
        <f t="shared" si="12"/>
        <v>3421</v>
      </c>
      <c r="F48">
        <v>6842</v>
      </c>
      <c r="G48">
        <v>6842</v>
      </c>
    </row>
    <row r="49" spans="2:14" x14ac:dyDescent="0.3">
      <c r="B49">
        <v>1965000</v>
      </c>
      <c r="C49">
        <f t="shared" si="11"/>
        <v>4147</v>
      </c>
      <c r="D49">
        <f t="shared" si="12"/>
        <v>4292.75</v>
      </c>
      <c r="F49">
        <v>8294</v>
      </c>
      <c r="G49">
        <v>8585.5</v>
      </c>
    </row>
    <row r="52" spans="2:14" x14ac:dyDescent="0.3">
      <c r="B52" s="1">
        <v>0.8</v>
      </c>
      <c r="C52" t="s">
        <v>11</v>
      </c>
      <c r="F52" t="s">
        <v>4</v>
      </c>
    </row>
    <row r="53" spans="2:14" x14ac:dyDescent="0.3">
      <c r="B53" t="s">
        <v>3</v>
      </c>
      <c r="C53" t="s">
        <v>2</v>
      </c>
      <c r="D53" t="s">
        <v>5</v>
      </c>
    </row>
    <row r="54" spans="2:14" x14ac:dyDescent="0.3">
      <c r="B54">
        <v>985000</v>
      </c>
      <c r="C54">
        <f>F54/2</f>
        <v>2400.75</v>
      </c>
      <c r="D54">
        <f>G54/2</f>
        <v>2596</v>
      </c>
      <c r="F54">
        <v>4801.5</v>
      </c>
      <c r="G54">
        <v>5192</v>
      </c>
    </row>
    <row r="55" spans="2:14" x14ac:dyDescent="0.3">
      <c r="B55">
        <v>1265000</v>
      </c>
      <c r="C55">
        <f t="shared" ref="C55:C57" si="13">F55/2</f>
        <v>3190</v>
      </c>
      <c r="D55">
        <f t="shared" ref="D55:D57" si="14">G55/2</f>
        <v>3415.5</v>
      </c>
      <c r="F55">
        <v>6380</v>
      </c>
      <c r="G55">
        <v>6831</v>
      </c>
    </row>
    <row r="56" spans="2:14" x14ac:dyDescent="0.3">
      <c r="B56">
        <v>1565000</v>
      </c>
      <c r="C56">
        <f t="shared" si="13"/>
        <v>3836.25</v>
      </c>
      <c r="D56">
        <f t="shared" si="14"/>
        <v>4083.75</v>
      </c>
      <c r="F56">
        <v>7672.5</v>
      </c>
      <c r="G56">
        <v>8167.5</v>
      </c>
    </row>
    <row r="57" spans="2:14" x14ac:dyDescent="0.3">
      <c r="B57">
        <v>1965000</v>
      </c>
      <c r="C57">
        <f t="shared" si="13"/>
        <v>4147</v>
      </c>
      <c r="D57">
        <f t="shared" si="14"/>
        <v>4292.75</v>
      </c>
      <c r="F57">
        <v>8294</v>
      </c>
      <c r="G57">
        <v>8585.5</v>
      </c>
      <c r="L57" t="s">
        <v>8</v>
      </c>
      <c r="M57" t="s">
        <v>9</v>
      </c>
      <c r="N57" t="s">
        <v>10</v>
      </c>
    </row>
    <row r="58" spans="2:14" x14ac:dyDescent="0.3">
      <c r="L58">
        <v>20</v>
      </c>
      <c r="M58">
        <v>6.9999999999999999E-4</v>
      </c>
      <c r="N58">
        <v>6.9999999999999999E-4</v>
      </c>
    </row>
    <row r="59" spans="2:14" x14ac:dyDescent="0.3">
      <c r="L59">
        <v>30</v>
      </c>
      <c r="M59">
        <v>8.0000000000000004E-4</v>
      </c>
      <c r="N59">
        <v>8.9999999999999998E-4</v>
      </c>
    </row>
    <row r="60" spans="2:14" x14ac:dyDescent="0.3">
      <c r="B60" s="1">
        <v>0.9</v>
      </c>
      <c r="C60" t="s">
        <v>11</v>
      </c>
      <c r="F60" t="s">
        <v>4</v>
      </c>
      <c r="L60">
        <v>40</v>
      </c>
      <c r="M60">
        <v>1.1000000000000001E-3</v>
      </c>
      <c r="N60">
        <v>1.6000000000000001E-3</v>
      </c>
    </row>
    <row r="61" spans="2:14" x14ac:dyDescent="0.3">
      <c r="B61" t="s">
        <v>3</v>
      </c>
      <c r="C61" t="s">
        <v>2</v>
      </c>
      <c r="D61" t="s">
        <v>5</v>
      </c>
      <c r="L61">
        <v>50</v>
      </c>
      <c r="M61">
        <v>1.6000000000000001E-3</v>
      </c>
      <c r="N61">
        <v>1.4E-3</v>
      </c>
    </row>
    <row r="62" spans="2:14" x14ac:dyDescent="0.3">
      <c r="B62">
        <v>985000</v>
      </c>
      <c r="C62">
        <f>F62/2</f>
        <v>2532.75</v>
      </c>
      <c r="D62">
        <f>G62/2</f>
        <v>2741.75</v>
      </c>
      <c r="F62">
        <v>5065.5</v>
      </c>
      <c r="G62">
        <v>5483.5</v>
      </c>
      <c r="L62">
        <v>60</v>
      </c>
      <c r="M62">
        <v>1.8E-3</v>
      </c>
      <c r="N62">
        <v>2E-3</v>
      </c>
    </row>
    <row r="63" spans="2:14" x14ac:dyDescent="0.3">
      <c r="B63">
        <v>1265000</v>
      </c>
      <c r="C63">
        <f t="shared" ref="C63:C65" si="15">F63/2</f>
        <v>3355</v>
      </c>
      <c r="D63">
        <f t="shared" ref="D63:D65" si="16">G63/2</f>
        <v>3729</v>
      </c>
      <c r="F63">
        <v>6710</v>
      </c>
      <c r="G63">
        <v>7458</v>
      </c>
      <c r="L63">
        <v>70</v>
      </c>
      <c r="M63">
        <v>2E-3</v>
      </c>
      <c r="N63">
        <v>2.3E-3</v>
      </c>
    </row>
    <row r="64" spans="2:14" x14ac:dyDescent="0.3">
      <c r="B64">
        <v>1565000</v>
      </c>
      <c r="C64">
        <f t="shared" si="15"/>
        <v>4009.5</v>
      </c>
      <c r="D64">
        <f t="shared" si="16"/>
        <v>4735.5</v>
      </c>
      <c r="F64">
        <v>8019</v>
      </c>
      <c r="G64">
        <v>9471</v>
      </c>
      <c r="L64">
        <v>80</v>
      </c>
      <c r="M64">
        <v>1.8E-3</v>
      </c>
      <c r="N64">
        <v>1.6999999999999999E-3</v>
      </c>
    </row>
    <row r="65" spans="2:14" x14ac:dyDescent="0.3">
      <c r="B65">
        <v>1965000</v>
      </c>
      <c r="C65">
        <f t="shared" si="15"/>
        <v>4837.25</v>
      </c>
      <c r="D65">
        <f t="shared" si="16"/>
        <v>5293.75</v>
      </c>
      <c r="F65">
        <v>9674.5</v>
      </c>
      <c r="G65">
        <v>10587.5</v>
      </c>
      <c r="L65">
        <v>90</v>
      </c>
      <c r="M65">
        <v>2.3E-3</v>
      </c>
      <c r="N65">
        <v>2.5999999999999999E-3</v>
      </c>
    </row>
    <row r="66" spans="2:14" x14ac:dyDescent="0.3">
      <c r="L66">
        <v>100</v>
      </c>
      <c r="M66">
        <v>2.2000000000000001E-3</v>
      </c>
      <c r="N66">
        <v>2.5999999999999999E-3</v>
      </c>
    </row>
    <row r="68" spans="2:14" x14ac:dyDescent="0.3">
      <c r="B68" s="1">
        <v>1</v>
      </c>
      <c r="C68" t="s">
        <v>11</v>
      </c>
      <c r="F68" t="s">
        <v>4</v>
      </c>
    </row>
    <row r="69" spans="2:14" x14ac:dyDescent="0.3">
      <c r="B69" t="s">
        <v>3</v>
      </c>
      <c r="C69" t="s">
        <v>2</v>
      </c>
      <c r="D69" t="s">
        <v>5</v>
      </c>
    </row>
    <row r="70" spans="2:14" x14ac:dyDescent="0.3">
      <c r="B70">
        <v>985000</v>
      </c>
      <c r="C70">
        <f>F70/2</f>
        <v>2387</v>
      </c>
      <c r="D70">
        <f>G70/2</f>
        <v>2835.25</v>
      </c>
      <c r="F70">
        <v>4774</v>
      </c>
      <c r="G70">
        <v>5670.5</v>
      </c>
    </row>
    <row r="71" spans="2:14" x14ac:dyDescent="0.3">
      <c r="B71">
        <v>1265000</v>
      </c>
      <c r="C71">
        <f t="shared" ref="C71:C73" si="17">F71/2</f>
        <v>3327.5</v>
      </c>
      <c r="D71">
        <f t="shared" ref="D71:D73" si="18">G71/2</f>
        <v>4081</v>
      </c>
      <c r="F71">
        <v>6655</v>
      </c>
      <c r="G71">
        <v>8162</v>
      </c>
    </row>
    <row r="72" spans="2:14" x14ac:dyDescent="0.3">
      <c r="B72">
        <v>1565000</v>
      </c>
      <c r="C72">
        <f t="shared" si="17"/>
        <v>4094.75</v>
      </c>
      <c r="D72">
        <f t="shared" si="18"/>
        <v>4818</v>
      </c>
      <c r="F72">
        <v>8189.5</v>
      </c>
      <c r="G72">
        <v>9636</v>
      </c>
    </row>
    <row r="73" spans="2:14" x14ac:dyDescent="0.3">
      <c r="B73">
        <v>1965000</v>
      </c>
      <c r="C73">
        <f t="shared" si="17"/>
        <v>4592.5</v>
      </c>
      <c r="D73">
        <f t="shared" si="18"/>
        <v>5414.75</v>
      </c>
      <c r="F73">
        <v>9185</v>
      </c>
      <c r="G73">
        <v>10829.5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2023-03-15T20:09:11Z</dcterms:modified>
</cp:coreProperties>
</file>