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$martens\Desktop\"/>
    </mc:Choice>
  </mc:AlternateContent>
  <bookViews>
    <workbookView xWindow="0" yWindow="0" windowWidth="23040" windowHeight="9408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E35" i="1"/>
  <c r="E36" i="1"/>
  <c r="E37" i="1"/>
  <c r="E38" i="1"/>
  <c r="E39" i="1"/>
  <c r="E33" i="1"/>
  <c r="D23" i="1"/>
  <c r="E23" i="1"/>
  <c r="F23" i="1"/>
  <c r="G23" i="1"/>
  <c r="H23" i="1"/>
  <c r="I23" i="1"/>
  <c r="J23" i="1"/>
  <c r="D24" i="1"/>
  <c r="E24" i="1"/>
  <c r="F24" i="1"/>
  <c r="G24" i="1"/>
  <c r="H24" i="1"/>
  <c r="I24" i="1"/>
  <c r="J24" i="1"/>
  <c r="D25" i="1"/>
  <c r="E25" i="1"/>
  <c r="F25" i="1"/>
  <c r="G25" i="1"/>
  <c r="H25" i="1"/>
  <c r="I25" i="1"/>
  <c r="J25" i="1"/>
  <c r="E22" i="1"/>
  <c r="F22" i="1"/>
  <c r="G22" i="1"/>
  <c r="H22" i="1"/>
  <c r="I22" i="1"/>
  <c r="J22" i="1"/>
  <c r="D22" i="1"/>
  <c r="D20" i="1" l="1"/>
  <c r="E20" i="1"/>
  <c r="F20" i="1"/>
  <c r="G20" i="1"/>
  <c r="H20" i="1"/>
  <c r="I20" i="1"/>
  <c r="J20" i="1"/>
  <c r="D21" i="1"/>
  <c r="E21" i="1"/>
  <c r="F21" i="1"/>
  <c r="G21" i="1"/>
  <c r="H21" i="1"/>
  <c r="I21" i="1"/>
  <c r="J21" i="1"/>
  <c r="E19" i="1"/>
  <c r="F19" i="1"/>
  <c r="G19" i="1"/>
  <c r="H19" i="1"/>
  <c r="I19" i="1"/>
  <c r="J19" i="1"/>
  <c r="D19" i="1"/>
</calcChain>
</file>

<file path=xl/sharedStrings.xml><?xml version="1.0" encoding="utf-8"?>
<sst xmlns="http://schemas.openxmlformats.org/spreadsheetml/2006/main" count="45" uniqueCount="26">
  <si>
    <t>Power on Koheras: 110mW</t>
  </si>
  <si>
    <t>Measurment error on powermeter: +-3pW</t>
  </si>
  <si>
    <t>We put the fiber collimator on a translation stage, moving on x axis to scan the mirror's transmission as a fonction of the radius</t>
  </si>
  <si>
    <t>Displacement from the center (mm)</t>
  </si>
  <si>
    <t>M3_M4_11_spare</t>
  </si>
  <si>
    <t>M3_M4_13_spare</t>
  </si>
  <si>
    <t>M2_spare</t>
  </si>
  <si>
    <t>M2</t>
  </si>
  <si>
    <t>M3</t>
  </si>
  <si>
    <t>M4</t>
  </si>
  <si>
    <t>M1</t>
  </si>
  <si>
    <t>Reference position on the platine: 12 mm</t>
  </si>
  <si>
    <t>For all power measurements, there is OD1 filter on the powermeter meaning error has to be multiplied by ~10, power also…</t>
  </si>
  <si>
    <t>Power (nW)</t>
  </si>
  <si>
    <t xml:space="preserve">the mirror placed with the arrow vertically </t>
  </si>
  <si>
    <t xml:space="preserve">note : the power meter lens is almost the same size as the beam, so as we scan we cut the beam </t>
  </si>
  <si>
    <t>Transmission (ppm)</t>
  </si>
  <si>
    <t>testing the transmission outside the box</t>
  </si>
  <si>
    <t>0 (half angle)</t>
  </si>
  <si>
    <t>INPUT POWER: 6,56mW</t>
  </si>
  <si>
    <t xml:space="preserve">angle of the cavity taken </t>
  </si>
  <si>
    <t>INPUT POWER: 5,86mW</t>
  </si>
  <si>
    <t>At the end of the measurments upward, input power is 5,92mW</t>
  </si>
  <si>
    <t>We re-do a measurment of all transmission at 0mm and full cavity angle</t>
  </si>
  <si>
    <t>Power</t>
  </si>
  <si>
    <t>Trans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</si>
</sst>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00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textRotation="255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5" fontId="0" fillId="0" borderId="0" xfId="0" applyNumberFormat="1"/>
    <xf numFmtId="0" fontId="0" fillId="0" borderId="0" xfId="0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2" fontId="3" fillId="0" borderId="7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9"/>
  <sheetViews>
    <sheetView tabSelected="1" topLeftCell="A17" workbookViewId="0">
      <selection activeCell="G31" sqref="G31"/>
    </sheetView>
  </sheetViews>
  <sheetFormatPr baseColWidth="10" defaultRowHeight="14.4" x14ac:dyDescent="0.3"/>
  <cols>
    <col min="2" max="2" width="18.33203125" customWidth="1"/>
    <col min="3" max="3" width="3.77734375" customWidth="1"/>
    <col min="4" max="4" width="12.44140625" bestFit="1" customWidth="1"/>
    <col min="10" max="10" width="12.5546875" customWidth="1"/>
    <col min="11" max="11" width="32" customWidth="1"/>
    <col min="12" max="12" width="15.44140625" bestFit="1" customWidth="1"/>
  </cols>
  <sheetData>
    <row r="1" spans="2:11" x14ac:dyDescent="0.3">
      <c r="B1" t="s">
        <v>17</v>
      </c>
    </row>
    <row r="2" spans="2:11" x14ac:dyDescent="0.3">
      <c r="B2" t="s">
        <v>11</v>
      </c>
      <c r="G2" t="s">
        <v>12</v>
      </c>
    </row>
    <row r="3" spans="2:11" x14ac:dyDescent="0.3">
      <c r="B3" t="s">
        <v>0</v>
      </c>
      <c r="G3" t="s">
        <v>2</v>
      </c>
    </row>
    <row r="4" spans="2:11" x14ac:dyDescent="0.3">
      <c r="B4" t="s">
        <v>15</v>
      </c>
    </row>
    <row r="5" spans="2:11" x14ac:dyDescent="0.3">
      <c r="B5" t="s">
        <v>1</v>
      </c>
    </row>
    <row r="6" spans="2:11" x14ac:dyDescent="0.3">
      <c r="B6" t="s">
        <v>14</v>
      </c>
    </row>
    <row r="7" spans="2:11" ht="15" thickBot="1" x14ac:dyDescent="0.35">
      <c r="B7" t="s">
        <v>19</v>
      </c>
    </row>
    <row r="8" spans="2:11" x14ac:dyDescent="0.3">
      <c r="C8" s="1"/>
      <c r="D8" s="10" t="s">
        <v>3</v>
      </c>
      <c r="E8" s="11"/>
      <c r="F8" s="11"/>
      <c r="G8" s="11"/>
      <c r="H8" s="11"/>
      <c r="I8" s="11"/>
      <c r="J8" s="12"/>
    </row>
    <row r="9" spans="2:11" ht="14.4" customHeight="1" thickBot="1" x14ac:dyDescent="0.35">
      <c r="B9" s="3"/>
      <c r="C9" s="4"/>
      <c r="D9" s="6" t="s">
        <v>18</v>
      </c>
      <c r="E9" s="7">
        <v>0</v>
      </c>
      <c r="F9" s="7">
        <v>1</v>
      </c>
      <c r="G9" s="7">
        <v>2</v>
      </c>
      <c r="H9" s="7">
        <v>3</v>
      </c>
      <c r="I9" s="7">
        <v>4</v>
      </c>
      <c r="J9" s="17">
        <v>5</v>
      </c>
      <c r="K9" s="20"/>
    </row>
    <row r="10" spans="2:11" x14ac:dyDescent="0.3">
      <c r="B10" s="8" t="s">
        <v>4</v>
      </c>
      <c r="C10" s="13" t="s">
        <v>13</v>
      </c>
      <c r="D10" s="16">
        <v>19.850000000000001</v>
      </c>
      <c r="E10" s="16">
        <v>18.600000000000001</v>
      </c>
      <c r="F10" s="16">
        <v>18.399999999999999</v>
      </c>
      <c r="G10" s="16">
        <v>18.5</v>
      </c>
      <c r="H10" s="16">
        <v>18.399999999999999</v>
      </c>
      <c r="I10" s="16">
        <v>18.3</v>
      </c>
      <c r="J10" s="22">
        <v>18.2</v>
      </c>
      <c r="K10" s="27" t="s">
        <v>19</v>
      </c>
    </row>
    <row r="11" spans="2:11" x14ac:dyDescent="0.3">
      <c r="B11" s="9" t="s">
        <v>5</v>
      </c>
      <c r="C11" s="14"/>
      <c r="D11" s="2">
        <v>22.7</v>
      </c>
      <c r="E11" s="2">
        <v>21.4</v>
      </c>
      <c r="F11" s="2">
        <v>20.6</v>
      </c>
      <c r="G11" s="2">
        <v>19.8</v>
      </c>
      <c r="H11" s="2">
        <v>19.2</v>
      </c>
      <c r="I11" s="2">
        <v>19.2</v>
      </c>
      <c r="J11" s="42">
        <v>21.7</v>
      </c>
      <c r="K11" s="28"/>
    </row>
    <row r="12" spans="2:11" ht="15" thickBot="1" x14ac:dyDescent="0.35">
      <c r="B12" s="9" t="s">
        <v>6</v>
      </c>
      <c r="C12" s="14"/>
      <c r="D12" s="2">
        <v>15.4</v>
      </c>
      <c r="E12" s="2">
        <v>15.7</v>
      </c>
      <c r="F12" s="2">
        <v>15.7</v>
      </c>
      <c r="G12" s="2">
        <v>15.7</v>
      </c>
      <c r="H12" s="2">
        <v>15.7</v>
      </c>
      <c r="I12" s="2">
        <v>15.7</v>
      </c>
      <c r="J12" s="21">
        <v>15.2</v>
      </c>
      <c r="K12" s="29"/>
    </row>
    <row r="13" spans="2:11" x14ac:dyDescent="0.3">
      <c r="B13" s="9" t="s">
        <v>7</v>
      </c>
      <c r="C13" s="14"/>
      <c r="D13" s="2">
        <v>20.399999999999999</v>
      </c>
      <c r="E13" s="2">
        <v>21</v>
      </c>
      <c r="F13" s="2">
        <v>21</v>
      </c>
      <c r="G13" s="2">
        <v>20.7</v>
      </c>
      <c r="H13" s="2">
        <v>20.9</v>
      </c>
      <c r="I13" s="2">
        <v>20.7</v>
      </c>
      <c r="J13" s="42">
        <v>26</v>
      </c>
      <c r="K13" s="27" t="s">
        <v>21</v>
      </c>
    </row>
    <row r="14" spans="2:11" x14ac:dyDescent="0.3">
      <c r="B14" s="9" t="s">
        <v>8</v>
      </c>
      <c r="C14" s="14"/>
      <c r="D14" s="2">
        <v>19.5</v>
      </c>
      <c r="E14" s="2">
        <v>19.7</v>
      </c>
      <c r="F14" s="2">
        <v>19.5</v>
      </c>
      <c r="G14" s="2">
        <v>19.5</v>
      </c>
      <c r="H14" s="2">
        <v>19.5</v>
      </c>
      <c r="I14" s="2">
        <v>19.5</v>
      </c>
      <c r="J14" s="42">
        <v>20</v>
      </c>
      <c r="K14" s="28"/>
    </row>
    <row r="15" spans="2:11" x14ac:dyDescent="0.3">
      <c r="B15" s="9" t="s">
        <v>9</v>
      </c>
      <c r="C15" s="14"/>
      <c r="D15" s="2">
        <v>20</v>
      </c>
      <c r="E15" s="2">
        <v>20.399999999999999</v>
      </c>
      <c r="F15" s="2">
        <v>20.3</v>
      </c>
      <c r="G15" s="2">
        <v>20</v>
      </c>
      <c r="H15" s="2">
        <v>19.7</v>
      </c>
      <c r="I15" s="2">
        <v>19.399999999999999</v>
      </c>
      <c r="J15" s="42">
        <v>20</v>
      </c>
      <c r="K15" s="28"/>
    </row>
    <row r="16" spans="2:11" ht="15" thickBot="1" x14ac:dyDescent="0.35">
      <c r="B16" s="6" t="s">
        <v>10</v>
      </c>
      <c r="C16" s="15"/>
      <c r="D16" s="7">
        <v>1130</v>
      </c>
      <c r="E16" s="7">
        <v>1150</v>
      </c>
      <c r="F16" s="7">
        <v>1130</v>
      </c>
      <c r="G16" s="7">
        <v>1140</v>
      </c>
      <c r="H16" s="7">
        <v>1140</v>
      </c>
      <c r="I16" s="7">
        <v>1130</v>
      </c>
      <c r="J16" s="17">
        <v>1120</v>
      </c>
      <c r="K16" s="29"/>
    </row>
    <row r="17" spans="2:12" ht="15" thickBot="1" x14ac:dyDescent="0.35"/>
    <row r="18" spans="2:12" ht="15" thickBot="1" x14ac:dyDescent="0.35">
      <c r="B18" s="1"/>
      <c r="C18" s="1"/>
      <c r="D18" s="36" t="s">
        <v>16</v>
      </c>
      <c r="E18" s="37"/>
      <c r="F18" s="37"/>
      <c r="G18" s="37"/>
      <c r="H18" s="37"/>
      <c r="I18" s="37"/>
      <c r="J18" s="38"/>
    </row>
    <row r="19" spans="2:12" x14ac:dyDescent="0.3">
      <c r="B19" s="8" t="s">
        <v>4</v>
      </c>
      <c r="C19" s="30" t="s">
        <v>13</v>
      </c>
      <c r="D19" s="39">
        <f>D10*0.000001/6.56*1000000</f>
        <v>3.0259146341463419</v>
      </c>
      <c r="E19" s="40">
        <f t="shared" ref="E19:J19" si="0">E10*0.000001/6.56*1000000</f>
        <v>2.8353658536585371</v>
      </c>
      <c r="F19" s="40">
        <f t="shared" si="0"/>
        <v>2.8048780487804876</v>
      </c>
      <c r="G19" s="40">
        <f t="shared" si="0"/>
        <v>2.8201219512195124</v>
      </c>
      <c r="H19" s="40">
        <f t="shared" si="0"/>
        <v>2.8048780487804876</v>
      </c>
      <c r="I19" s="40">
        <f t="shared" si="0"/>
        <v>2.7896341463414638</v>
      </c>
      <c r="J19" s="41">
        <f t="shared" si="0"/>
        <v>2.774390243902439</v>
      </c>
      <c r="K19" s="33" t="s">
        <v>19</v>
      </c>
      <c r="L19" s="18"/>
    </row>
    <row r="20" spans="2:12" x14ac:dyDescent="0.3">
      <c r="B20" s="9" t="s">
        <v>5</v>
      </c>
      <c r="C20" s="31"/>
      <c r="D20" s="23">
        <f t="shared" ref="D20:J20" si="1">D11*0.000001/6.56*1000000</f>
        <v>3.4603658536585367</v>
      </c>
      <c r="E20" s="24">
        <f t="shared" si="1"/>
        <v>3.2621951219512195</v>
      </c>
      <c r="F20" s="24">
        <f t="shared" si="1"/>
        <v>3.1402439024390247</v>
      </c>
      <c r="G20" s="24">
        <f t="shared" si="1"/>
        <v>3.0182926829268291</v>
      </c>
      <c r="H20" s="24">
        <f t="shared" si="1"/>
        <v>2.9268292682926829</v>
      </c>
      <c r="I20" s="24">
        <f t="shared" si="1"/>
        <v>2.9268292682926829</v>
      </c>
      <c r="J20" s="25">
        <f t="shared" si="1"/>
        <v>3.3079268292682924</v>
      </c>
      <c r="K20" s="34"/>
    </row>
    <row r="21" spans="2:12" ht="15" thickBot="1" x14ac:dyDescent="0.35">
      <c r="B21" s="9" t="s">
        <v>6</v>
      </c>
      <c r="C21" s="31"/>
      <c r="D21" s="23">
        <f t="shared" ref="D21:J21" si="2">D12*0.000001/6.56*1000000</f>
        <v>2.3475609756097557</v>
      </c>
      <c r="E21" s="24">
        <f t="shared" si="2"/>
        <v>2.3932926829268295</v>
      </c>
      <c r="F21" s="24">
        <f t="shared" si="2"/>
        <v>2.3932926829268295</v>
      </c>
      <c r="G21" s="24">
        <f t="shared" si="2"/>
        <v>2.3932926829268295</v>
      </c>
      <c r="H21" s="24">
        <f t="shared" si="2"/>
        <v>2.3932926829268295</v>
      </c>
      <c r="I21" s="24">
        <f t="shared" si="2"/>
        <v>2.3932926829268295</v>
      </c>
      <c r="J21" s="25">
        <f t="shared" si="2"/>
        <v>2.3170731707317076</v>
      </c>
      <c r="K21" s="35"/>
    </row>
    <row r="22" spans="2:12" x14ac:dyDescent="0.3">
      <c r="B22" s="9" t="s">
        <v>7</v>
      </c>
      <c r="C22" s="31"/>
      <c r="D22" s="23">
        <f>D13*0.000001/5.86*1000000</f>
        <v>3.4812286689419789</v>
      </c>
      <c r="E22" s="23">
        <f t="shared" ref="E22:J22" si="3">E13*0.000001/5.86*1000000</f>
        <v>3.5836177474402726</v>
      </c>
      <c r="F22" s="23">
        <f t="shared" si="3"/>
        <v>3.5836177474402726</v>
      </c>
      <c r="G22" s="23">
        <f t="shared" si="3"/>
        <v>3.5324232081911258</v>
      </c>
      <c r="H22" s="23">
        <f t="shared" si="3"/>
        <v>3.5665529010238903</v>
      </c>
      <c r="I22" s="23">
        <f t="shared" si="3"/>
        <v>3.5324232081911258</v>
      </c>
      <c r="J22" s="23">
        <f t="shared" si="3"/>
        <v>4.4368600682593851</v>
      </c>
      <c r="K22" s="27" t="s">
        <v>21</v>
      </c>
    </row>
    <row r="23" spans="2:12" x14ac:dyDescent="0.3">
      <c r="B23" s="9" t="s">
        <v>8</v>
      </c>
      <c r="C23" s="31"/>
      <c r="D23" s="23">
        <f t="shared" ref="D23:J23" si="4">D14*0.000001/5.86*1000000</f>
        <v>3.3276450511945392</v>
      </c>
      <c r="E23" s="23">
        <f t="shared" si="4"/>
        <v>3.3617747440273034</v>
      </c>
      <c r="F23" s="23">
        <f t="shared" si="4"/>
        <v>3.3276450511945392</v>
      </c>
      <c r="G23" s="23">
        <f t="shared" si="4"/>
        <v>3.3276450511945392</v>
      </c>
      <c r="H23" s="23">
        <f t="shared" si="4"/>
        <v>3.3276450511945392</v>
      </c>
      <c r="I23" s="23">
        <f t="shared" si="4"/>
        <v>3.3276450511945392</v>
      </c>
      <c r="J23" s="23">
        <f t="shared" si="4"/>
        <v>3.4129692832764502</v>
      </c>
      <c r="K23" s="28"/>
    </row>
    <row r="24" spans="2:12" x14ac:dyDescent="0.3">
      <c r="B24" s="9" t="s">
        <v>9</v>
      </c>
      <c r="C24" s="31"/>
      <c r="D24" s="23">
        <f t="shared" ref="D24:J24" si="5">D15*0.000001/5.86*1000000</f>
        <v>3.4129692832764502</v>
      </c>
      <c r="E24" s="23">
        <f t="shared" si="5"/>
        <v>3.4812286689419789</v>
      </c>
      <c r="F24" s="23">
        <f t="shared" si="5"/>
        <v>3.4641638225255966</v>
      </c>
      <c r="G24" s="23">
        <f t="shared" si="5"/>
        <v>3.4129692832764502</v>
      </c>
      <c r="H24" s="23">
        <f t="shared" si="5"/>
        <v>3.3617747440273034</v>
      </c>
      <c r="I24" s="23">
        <f t="shared" si="5"/>
        <v>3.3105802047781565</v>
      </c>
      <c r="J24" s="23">
        <f t="shared" si="5"/>
        <v>3.4129692832764502</v>
      </c>
      <c r="K24" s="28"/>
    </row>
    <row r="25" spans="2:12" ht="15" thickBot="1" x14ac:dyDescent="0.35">
      <c r="B25" s="6" t="s">
        <v>10</v>
      </c>
      <c r="C25" s="32"/>
      <c r="D25" s="23">
        <f t="shared" ref="D25:J25" si="6">D16*0.000001/5.86*1000000</f>
        <v>192.83276450511943</v>
      </c>
      <c r="E25" s="44">
        <f t="shared" si="6"/>
        <v>196.24573378839588</v>
      </c>
      <c r="F25" s="23">
        <f t="shared" si="6"/>
        <v>192.83276450511943</v>
      </c>
      <c r="G25" s="23">
        <f t="shared" si="6"/>
        <v>194.53924914675767</v>
      </c>
      <c r="H25" s="23">
        <f t="shared" si="6"/>
        <v>194.53924914675767</v>
      </c>
      <c r="I25" s="23">
        <f t="shared" si="6"/>
        <v>192.83276450511943</v>
      </c>
      <c r="J25" s="23">
        <f t="shared" si="6"/>
        <v>191.12627986348119</v>
      </c>
      <c r="K25" s="29"/>
    </row>
    <row r="27" spans="2:12" x14ac:dyDescent="0.3">
      <c r="B27" s="19" t="s">
        <v>20</v>
      </c>
    </row>
    <row r="29" spans="2:12" x14ac:dyDescent="0.3">
      <c r="B29" s="43" t="s">
        <v>22</v>
      </c>
    </row>
    <row r="30" spans="2:12" x14ac:dyDescent="0.3">
      <c r="B30" t="s">
        <v>23</v>
      </c>
    </row>
    <row r="31" spans="2:12" ht="15" thickBot="1" x14ac:dyDescent="0.35"/>
    <row r="32" spans="2:12" ht="15" thickBot="1" x14ac:dyDescent="0.35">
      <c r="D32" s="8" t="s">
        <v>24</v>
      </c>
      <c r="E32" s="5" t="s">
        <v>25</v>
      </c>
    </row>
    <row r="33" spans="2:5" x14ac:dyDescent="0.3">
      <c r="B33" s="8" t="s">
        <v>4</v>
      </c>
      <c r="C33" s="30" t="s">
        <v>13</v>
      </c>
      <c r="D33" s="9">
        <v>16.5</v>
      </c>
      <c r="E33" s="25">
        <f>D33*0.000001/5.92*1000000</f>
        <v>2.7871621621621618</v>
      </c>
    </row>
    <row r="34" spans="2:5" x14ac:dyDescent="0.3">
      <c r="B34" s="9" t="s">
        <v>5</v>
      </c>
      <c r="C34" s="31"/>
      <c r="D34" s="9">
        <v>18.600000000000001</v>
      </c>
      <c r="E34" s="25">
        <f t="shared" ref="E34:E39" si="7">D34*0.000001/5.92*1000000</f>
        <v>3.1418918918918921</v>
      </c>
    </row>
    <row r="35" spans="2:5" x14ac:dyDescent="0.3">
      <c r="B35" s="9" t="s">
        <v>6</v>
      </c>
      <c r="C35" s="31"/>
      <c r="D35" s="9">
        <v>14.5</v>
      </c>
      <c r="E35" s="25">
        <f t="shared" si="7"/>
        <v>2.4493243243243246</v>
      </c>
    </row>
    <row r="36" spans="2:5" x14ac:dyDescent="0.3">
      <c r="B36" s="9" t="s">
        <v>7</v>
      </c>
      <c r="C36" s="31"/>
      <c r="D36" s="9">
        <v>21.3</v>
      </c>
      <c r="E36" s="25">
        <f t="shared" si="7"/>
        <v>3.5979729729729732</v>
      </c>
    </row>
    <row r="37" spans="2:5" x14ac:dyDescent="0.3">
      <c r="B37" s="9" t="s">
        <v>8</v>
      </c>
      <c r="C37" s="31"/>
      <c r="D37" s="9">
        <v>20.2</v>
      </c>
      <c r="E37" s="25">
        <f t="shared" si="7"/>
        <v>3.4121621621621623</v>
      </c>
    </row>
    <row r="38" spans="2:5" x14ac:dyDescent="0.3">
      <c r="B38" s="9" t="s">
        <v>9</v>
      </c>
      <c r="C38" s="31"/>
      <c r="D38" s="9">
        <v>20.3</v>
      </c>
      <c r="E38" s="25">
        <f t="shared" si="7"/>
        <v>3.4290540540540539</v>
      </c>
    </row>
    <row r="39" spans="2:5" ht="15" thickBot="1" x14ac:dyDescent="0.35">
      <c r="B39" s="6" t="s">
        <v>10</v>
      </c>
      <c r="C39" s="32"/>
      <c r="D39" s="6">
        <v>1135</v>
      </c>
      <c r="E39" s="26">
        <f t="shared" si="7"/>
        <v>191.72297297297297</v>
      </c>
    </row>
  </sheetData>
  <mergeCells count="9">
    <mergeCell ref="C33:C39"/>
    <mergeCell ref="K10:K12"/>
    <mergeCell ref="K19:K21"/>
    <mergeCell ref="K13:K16"/>
    <mergeCell ref="K22:K25"/>
    <mergeCell ref="C10:C16"/>
    <mergeCell ref="D18:J18"/>
    <mergeCell ref="C19:C25"/>
    <mergeCell ref="D8:J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CNRS/LAL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$martens</dc:creator>
  <cp:lastModifiedBy>$martens</cp:lastModifiedBy>
  <dcterms:created xsi:type="dcterms:W3CDTF">2020-12-08T13:45:00Z</dcterms:created>
  <dcterms:modified xsi:type="dcterms:W3CDTF">2020-12-16T16:31:14Z</dcterms:modified>
</cp:coreProperties>
</file>